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 defaultThemeVersion="124226"/>
  <bookViews>
    <workbookView xWindow="0" yWindow="0" windowWidth="20730" windowHeight="11760"/>
  </bookViews>
  <sheets>
    <sheet name="劳务费发放及税金计算表" sheetId="1" r:id="rId1"/>
    <sheet name="劳务费发放工作量表" sheetId="2" r:id="rId2"/>
  </sheets>
  <calcPr calcId="125725"/>
</workbook>
</file>

<file path=xl/calcChain.xml><?xml version="1.0" encoding="utf-8"?>
<calcChain xmlns="http://schemas.openxmlformats.org/spreadsheetml/2006/main">
  <c r="F21" i="1"/>
  <c r="E21"/>
  <c r="D21"/>
  <c r="D9"/>
  <c r="G5" l="1"/>
  <c r="G6"/>
  <c r="G7"/>
  <c r="G8"/>
  <c r="G9"/>
  <c r="G14"/>
  <c r="G15"/>
  <c r="G16"/>
  <c r="G17"/>
  <c r="G18"/>
  <c r="G19"/>
  <c r="G4"/>
  <c r="F14"/>
  <c r="F15"/>
  <c r="F16"/>
  <c r="F17"/>
  <c r="F18"/>
  <c r="F19"/>
  <c r="F20"/>
  <c r="G20" s="1"/>
  <c r="F5"/>
  <c r="F6"/>
  <c r="F7"/>
  <c r="F8"/>
  <c r="F9"/>
  <c r="F4"/>
  <c r="E12"/>
  <c r="E14"/>
  <c r="E15"/>
  <c r="E16"/>
  <c r="E17"/>
  <c r="E18"/>
  <c r="E19"/>
  <c r="E20"/>
  <c r="D10"/>
  <c r="D11"/>
  <c r="D12"/>
  <c r="F12" s="1"/>
  <c r="D13"/>
  <c r="D14"/>
  <c r="D15"/>
  <c r="D16"/>
  <c r="D17"/>
  <c r="D18"/>
  <c r="D19"/>
  <c r="D20"/>
  <c r="E5"/>
  <c r="E6"/>
  <c r="E7"/>
  <c r="E8"/>
  <c r="E9"/>
  <c r="E4"/>
  <c r="D5"/>
  <c r="D6"/>
  <c r="D7"/>
  <c r="D8"/>
  <c r="D4"/>
  <c r="G12" l="1"/>
  <c r="E10"/>
  <c r="E13"/>
  <c r="F13"/>
  <c r="G13" s="1"/>
  <c r="F11"/>
  <c r="E11"/>
  <c r="F10"/>
  <c r="C21"/>
  <c r="G11" l="1"/>
  <c r="G10"/>
  <c r="G21" s="1"/>
</calcChain>
</file>

<file path=xl/sharedStrings.xml><?xml version="1.0" encoding="utf-8"?>
<sst xmlns="http://schemas.openxmlformats.org/spreadsheetml/2006/main" count="37" uniqueCount="27">
  <si>
    <t>单位：元</t>
  </si>
  <si>
    <t>增值税=应发劳务费/(1+3%)*3%</t>
  </si>
  <si>
    <t>城市维护建设税=增值税×7%</t>
  </si>
  <si>
    <t>教育费附加＝增值税×3%</t>
  </si>
  <si>
    <t>实发劳务费</t>
  </si>
  <si>
    <t>***</t>
  </si>
  <si>
    <t>合 计</t>
  </si>
  <si>
    <t xml:space="preserve">   </t>
  </si>
  <si>
    <t>制表人：</t>
  </si>
  <si>
    <t>注：本表中实发劳务费=应发劳务费-增值税-城市维护建设税-教育费附加</t>
  </si>
  <si>
    <t>姓名</t>
    <phoneticPr fontId="3" type="noConversion"/>
  </si>
  <si>
    <t>序号</t>
    <phoneticPr fontId="3" type="noConversion"/>
  </si>
  <si>
    <t>应发劳务费</t>
    <phoneticPr fontId="3" type="noConversion"/>
  </si>
  <si>
    <t>负责人：</t>
    <phoneticPr fontId="3" type="noConversion"/>
  </si>
  <si>
    <t>部门(公章)</t>
    <phoneticPr fontId="3" type="noConversion"/>
  </si>
  <si>
    <t>序号</t>
  </si>
  <si>
    <t>姓名</t>
  </si>
  <si>
    <t>工作内容</t>
  </si>
  <si>
    <t>发放标准</t>
  </si>
  <si>
    <t>工作量（或工作期间）</t>
  </si>
  <si>
    <t>应发金额</t>
  </si>
  <si>
    <t>合计</t>
  </si>
  <si>
    <t>负责人：</t>
  </si>
  <si>
    <t>注：本表中“应发金额”取数为“表1劳务费发放及税金计算表”中的应发劳务费。</t>
    <phoneticPr fontId="3" type="noConversion"/>
  </si>
  <si>
    <t>表2 劳务费发放计算明细表</t>
    <phoneticPr fontId="3" type="noConversion"/>
  </si>
  <si>
    <t>表1  劳务费发放及税金计算表</t>
    <phoneticPr fontId="3" type="noConversion"/>
  </si>
  <si>
    <t xml:space="preserve"> 500元以上需要填此表，只需改动黄色位置即可。</t>
    <phoneticPr fontId="3" type="noConversion"/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</si>
</sst>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9">
    <font>
      <sz val="11"/>
      <color theme="1"/>
      <name val="宋体"/>
      <family val="2"/>
      <scheme val="minor"/>
    </font>
    <font>
      <sz val="12"/>
      <color theme="1"/>
      <name val="宋体"/>
      <family val="3"/>
      <charset val="134"/>
    </font>
    <font>
      <sz val="10.5"/>
      <color theme="1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rgb="FFFF0000"/>
      <name val="宋体"/>
      <family val="2"/>
      <scheme val="minor"/>
    </font>
    <font>
      <sz val="11"/>
      <color rgb="FFFF0000"/>
      <name val="宋体"/>
      <family val="3"/>
      <charset val="134"/>
      <scheme val="minor"/>
    </font>
    <font>
      <sz val="12"/>
      <name val="宋体"/>
      <charset val="134"/>
    </font>
    <font>
      <b/>
      <sz val="14"/>
      <name val="宋体"/>
      <charset val="134"/>
    </font>
    <font>
      <b/>
      <sz val="14"/>
      <color theme="1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34">
    <xf numFmtId="0" fontId="0" fillId="0" borderId="0" xfId="0"/>
    <xf numFmtId="43" fontId="0" fillId="0" borderId="0" xfId="0" applyNumberFormat="1" applyAlignment="1"/>
    <xf numFmtId="43" fontId="1" fillId="0" borderId="0" xfId="0" applyNumberFormat="1" applyFont="1" applyBorder="1" applyAlignment="1">
      <alignment vertical="center" wrapText="1"/>
    </xf>
    <xf numFmtId="43" fontId="0" fillId="0" borderId="0" xfId="0" applyNumberFormat="1" applyAlignment="1">
      <alignment horizontal="center"/>
    </xf>
    <xf numFmtId="43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/>
    </xf>
    <xf numFmtId="43" fontId="1" fillId="0" borderId="1" xfId="0" applyNumberFormat="1" applyFont="1" applyBorder="1" applyAlignment="1" applyProtection="1">
      <alignment horizontal="right" vertical="center" wrapText="1"/>
    </xf>
    <xf numFmtId="0" fontId="1" fillId="0" borderId="0" xfId="0" applyNumberFormat="1" applyFont="1" applyAlignment="1" applyProtection="1">
      <alignment horizontal="center" vertical="center" wrapText="1"/>
      <protection locked="0"/>
    </xf>
    <xf numFmtId="43" fontId="1" fillId="0" borderId="0" xfId="0" applyNumberFormat="1" applyFont="1" applyAlignment="1" applyProtection="1">
      <alignment vertical="center" wrapText="1"/>
      <protection locked="0"/>
    </xf>
    <xf numFmtId="43" fontId="1" fillId="2" borderId="1" xfId="0" applyNumberFormat="1" applyFont="1" applyFill="1" applyBorder="1" applyAlignment="1" applyProtection="1">
      <alignment vertical="center" wrapText="1"/>
      <protection locked="0"/>
    </xf>
    <xf numFmtId="43" fontId="1" fillId="2" borderId="1" xfId="0" applyNumberFormat="1" applyFont="1" applyFill="1" applyBorder="1" applyAlignment="1" applyProtection="1">
      <alignment horizontal="right" vertical="center" wrapText="1"/>
      <protection locked="0"/>
    </xf>
    <xf numFmtId="43" fontId="1" fillId="3" borderId="0" xfId="0" applyNumberFormat="1" applyFont="1" applyFill="1" applyAlignment="1" applyProtection="1">
      <alignment vertical="center" wrapText="1"/>
      <protection locked="0"/>
    </xf>
    <xf numFmtId="43" fontId="1" fillId="3" borderId="1" xfId="0" applyNumberFormat="1" applyFont="1" applyFill="1" applyBorder="1" applyAlignment="1">
      <alignment horizontal="right" vertical="center" wrapText="1"/>
    </xf>
    <xf numFmtId="43" fontId="2" fillId="3" borderId="1" xfId="0" applyNumberFormat="1" applyFont="1" applyFill="1" applyBorder="1" applyAlignment="1">
      <alignment horizontal="center" vertical="center" wrapText="1"/>
    </xf>
    <xf numFmtId="43" fontId="0" fillId="3" borderId="0" xfId="0" applyNumberFormat="1" applyFill="1" applyAlignment="1"/>
    <xf numFmtId="0" fontId="6" fillId="0" borderId="1" xfId="1" applyBorder="1" applyAlignment="1">
      <alignment horizontal="center" vertical="center"/>
    </xf>
    <xf numFmtId="0" fontId="6" fillId="0" borderId="0" xfId="1" applyBorder="1" applyAlignment="1">
      <alignment horizontal="center" vertical="center"/>
    </xf>
    <xf numFmtId="0" fontId="6" fillId="0" borderId="0" xfId="1" applyBorder="1" applyAlignment="1">
      <alignment horizontal="right" vertical="center"/>
    </xf>
    <xf numFmtId="0" fontId="4" fillId="0" borderId="0" xfId="0" applyNumberFormat="1" applyFont="1" applyAlignment="1">
      <alignment horizontal="left" vertical="center"/>
    </xf>
    <xf numFmtId="0" fontId="5" fillId="0" borderId="0" xfId="0" applyNumberFormat="1" applyFont="1" applyAlignment="1">
      <alignment horizontal="left" vertical="center"/>
    </xf>
    <xf numFmtId="43" fontId="1" fillId="3" borderId="4" xfId="0" applyNumberFormat="1" applyFont="1" applyFill="1" applyBorder="1" applyAlignment="1" applyProtection="1">
      <alignment horizontal="left" vertical="center" wrapText="1"/>
      <protection locked="0"/>
    </xf>
    <xf numFmtId="43" fontId="8" fillId="0" borderId="0" xfId="0" applyNumberFormat="1" applyFont="1" applyAlignment="1">
      <alignment horizontal="center" vertical="center" wrapText="1"/>
    </xf>
    <xf numFmtId="43" fontId="1" fillId="3" borderId="0" xfId="0" applyNumberFormat="1" applyFont="1" applyFill="1" applyBorder="1" applyAlignment="1" applyProtection="1">
      <alignment vertical="center" wrapText="1"/>
      <protection locked="0"/>
    </xf>
    <xf numFmtId="43" fontId="1" fillId="0" borderId="0" xfId="0" applyNumberFormat="1" applyFont="1" applyAlignment="1">
      <alignment vertical="center" wrapText="1"/>
    </xf>
    <xf numFmtId="43" fontId="1" fillId="0" borderId="2" xfId="0" applyNumberFormat="1" applyFont="1" applyBorder="1" applyAlignment="1">
      <alignment horizontal="center" vertical="center" wrapText="1"/>
    </xf>
    <xf numFmtId="43" fontId="1" fillId="0" borderId="3" xfId="0" applyNumberFormat="1" applyFont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/>
    </xf>
    <xf numFmtId="0" fontId="6" fillId="0" borderId="0" xfId="1" applyBorder="1" applyAlignment="1">
      <alignment horizontal="center" vertical="center"/>
    </xf>
    <xf numFmtId="0" fontId="6" fillId="0" borderId="0" xfId="1" applyBorder="1" applyAlignment="1">
      <alignment horizontal="left" vertical="center"/>
    </xf>
    <xf numFmtId="0" fontId="6" fillId="0" borderId="2" xfId="1" applyBorder="1" applyAlignment="1">
      <alignment horizontal="center" vertical="center"/>
    </xf>
    <xf numFmtId="0" fontId="6" fillId="0" borderId="5" xfId="1" applyBorder="1" applyAlignment="1">
      <alignment horizontal="center" vertical="center"/>
    </xf>
    <xf numFmtId="0" fontId="6" fillId="0" borderId="3" xfId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workbookViewId="0">
      <selection activeCell="F22" sqref="F22:G22"/>
    </sheetView>
  </sheetViews>
  <sheetFormatPr defaultRowHeight="39.75" customHeight="1"/>
  <cols>
    <col min="1" max="1" width="5" style="7" bestFit="1" customWidth="1"/>
    <col min="2" max="2" width="15.5" style="16" customWidth="1"/>
    <col min="3" max="3" width="12.375" style="16" customWidth="1"/>
    <col min="4" max="7" width="13.125" style="1" customWidth="1"/>
    <col min="8" max="10" width="9" style="1"/>
    <col min="11" max="11" width="13.875" style="1" bestFit="1" customWidth="1"/>
    <col min="12" max="16384" width="9" style="1"/>
  </cols>
  <sheetData>
    <row r="1" spans="1:7" ht="23.25" customHeight="1">
      <c r="A1" s="23" t="s">
        <v>25</v>
      </c>
      <c r="B1" s="23"/>
      <c r="C1" s="23"/>
      <c r="D1" s="23"/>
      <c r="E1" s="23"/>
      <c r="F1" s="23"/>
      <c r="G1" s="23"/>
    </row>
    <row r="2" spans="1:7" ht="23.25" customHeight="1">
      <c r="A2" s="24" t="s">
        <v>14</v>
      </c>
      <c r="B2" s="24"/>
      <c r="C2" s="24"/>
      <c r="D2" s="2"/>
      <c r="E2" s="2"/>
      <c r="F2" s="2"/>
      <c r="G2" s="2" t="s">
        <v>0</v>
      </c>
    </row>
    <row r="3" spans="1:7" s="3" customFormat="1" ht="39.75" customHeight="1">
      <c r="A3" s="5" t="s">
        <v>11</v>
      </c>
      <c r="B3" s="15" t="s">
        <v>10</v>
      </c>
      <c r="C3" s="15" t="s">
        <v>12</v>
      </c>
      <c r="D3" s="4" t="s">
        <v>1</v>
      </c>
      <c r="E3" s="4" t="s">
        <v>2</v>
      </c>
      <c r="F3" s="4" t="s">
        <v>3</v>
      </c>
      <c r="G3" s="4" t="s">
        <v>4</v>
      </c>
    </row>
    <row r="4" spans="1:7" ht="25.5" customHeight="1">
      <c r="A4" s="6">
        <v>1</v>
      </c>
      <c r="B4" s="11" t="s">
        <v>5</v>
      </c>
      <c r="C4" s="12">
        <v>700</v>
      </c>
      <c r="D4" s="8">
        <f>ROUND(C4/(1+3%)*3%,2)</f>
        <v>20.39</v>
      </c>
      <c r="E4" s="8">
        <f>ROUND(D4*7%,2)</f>
        <v>1.43</v>
      </c>
      <c r="F4" s="8">
        <f>ROUND(D4*3%,2)</f>
        <v>0.61</v>
      </c>
      <c r="G4" s="8">
        <f>ROUND(C4-D4-E4-F4,2)</f>
        <v>677.57</v>
      </c>
    </row>
    <row r="5" spans="1:7" ht="25.5" customHeight="1">
      <c r="A5" s="6">
        <v>2</v>
      </c>
      <c r="B5" s="11" t="s">
        <v>5</v>
      </c>
      <c r="C5" s="12">
        <v>600</v>
      </c>
      <c r="D5" s="8">
        <f t="shared" ref="D5:D20" si="0">ROUND(C5/(1+3%)*3%,2)</f>
        <v>17.48</v>
      </c>
      <c r="E5" s="8">
        <f t="shared" ref="E5:E20" si="1">ROUND(D5*7%,2)</f>
        <v>1.22</v>
      </c>
      <c r="F5" s="8">
        <f t="shared" ref="F5:F20" si="2">ROUND(D5*3%,2)</f>
        <v>0.52</v>
      </c>
      <c r="G5" s="8">
        <f t="shared" ref="G5:G20" si="3">ROUND(C5-D5-E5-F5,2)</f>
        <v>580.78</v>
      </c>
    </row>
    <row r="6" spans="1:7" ht="25.5" customHeight="1">
      <c r="A6" s="6">
        <v>3</v>
      </c>
      <c r="B6" s="11" t="s">
        <v>5</v>
      </c>
      <c r="C6" s="12">
        <v>700</v>
      </c>
      <c r="D6" s="8">
        <f t="shared" si="0"/>
        <v>20.39</v>
      </c>
      <c r="E6" s="8">
        <f t="shared" si="1"/>
        <v>1.43</v>
      </c>
      <c r="F6" s="8">
        <f t="shared" si="2"/>
        <v>0.61</v>
      </c>
      <c r="G6" s="8">
        <f t="shared" si="3"/>
        <v>677.57</v>
      </c>
    </row>
    <row r="7" spans="1:7" ht="25.5" customHeight="1">
      <c r="A7" s="6">
        <v>4</v>
      </c>
      <c r="B7" s="11" t="s">
        <v>5</v>
      </c>
      <c r="C7" s="12">
        <v>3000</v>
      </c>
      <c r="D7" s="8">
        <f t="shared" si="0"/>
        <v>87.38</v>
      </c>
      <c r="E7" s="8">
        <f t="shared" si="1"/>
        <v>6.12</v>
      </c>
      <c r="F7" s="8">
        <f t="shared" si="2"/>
        <v>2.62</v>
      </c>
      <c r="G7" s="8">
        <f t="shared" si="3"/>
        <v>2903.88</v>
      </c>
    </row>
    <row r="8" spans="1:7" ht="25.5" customHeight="1">
      <c r="A8" s="6">
        <v>5</v>
      </c>
      <c r="B8" s="11" t="s">
        <v>5</v>
      </c>
      <c r="C8" s="12">
        <v>2000</v>
      </c>
      <c r="D8" s="8">
        <f t="shared" si="0"/>
        <v>58.25</v>
      </c>
      <c r="E8" s="8">
        <f t="shared" si="1"/>
        <v>4.08</v>
      </c>
      <c r="F8" s="8">
        <f t="shared" si="2"/>
        <v>1.75</v>
      </c>
      <c r="G8" s="8">
        <f t="shared" si="3"/>
        <v>1935.92</v>
      </c>
    </row>
    <row r="9" spans="1:7" ht="25.5" customHeight="1">
      <c r="A9" s="6">
        <v>6</v>
      </c>
      <c r="B9" s="11" t="s">
        <v>5</v>
      </c>
      <c r="C9" s="12">
        <v>700</v>
      </c>
      <c r="D9" s="8">
        <f>ROUND(C9/(1+3%)*3%,2)</f>
        <v>20.39</v>
      </c>
      <c r="E9" s="8">
        <f t="shared" si="1"/>
        <v>1.43</v>
      </c>
      <c r="F9" s="8">
        <f t="shared" si="2"/>
        <v>0.61</v>
      </c>
      <c r="G9" s="8">
        <f t="shared" si="3"/>
        <v>677.57</v>
      </c>
    </row>
    <row r="10" spans="1:7" ht="25.5" customHeight="1">
      <c r="A10" s="6">
        <v>7</v>
      </c>
      <c r="B10" s="11"/>
      <c r="C10" s="12"/>
      <c r="D10" s="8">
        <f t="shared" si="0"/>
        <v>0</v>
      </c>
      <c r="E10" s="8">
        <f t="shared" si="1"/>
        <v>0</v>
      </c>
      <c r="F10" s="8">
        <f t="shared" si="2"/>
        <v>0</v>
      </c>
      <c r="G10" s="8">
        <f t="shared" si="3"/>
        <v>0</v>
      </c>
    </row>
    <row r="11" spans="1:7" ht="25.5" customHeight="1">
      <c r="A11" s="6">
        <v>8</v>
      </c>
      <c r="B11" s="11"/>
      <c r="C11" s="12"/>
      <c r="D11" s="8">
        <f t="shared" si="0"/>
        <v>0</v>
      </c>
      <c r="E11" s="8">
        <f t="shared" si="1"/>
        <v>0</v>
      </c>
      <c r="F11" s="8">
        <f t="shared" si="2"/>
        <v>0</v>
      </c>
      <c r="G11" s="8">
        <f t="shared" si="3"/>
        <v>0</v>
      </c>
    </row>
    <row r="12" spans="1:7" ht="25.5" customHeight="1">
      <c r="A12" s="6">
        <v>9</v>
      </c>
      <c r="B12" s="11"/>
      <c r="C12" s="12"/>
      <c r="D12" s="8">
        <f t="shared" si="0"/>
        <v>0</v>
      </c>
      <c r="E12" s="8">
        <f t="shared" si="1"/>
        <v>0</v>
      </c>
      <c r="F12" s="8">
        <f t="shared" si="2"/>
        <v>0</v>
      </c>
      <c r="G12" s="8">
        <f t="shared" si="3"/>
        <v>0</v>
      </c>
    </row>
    <row r="13" spans="1:7" ht="25.5" customHeight="1">
      <c r="A13" s="6">
        <v>10</v>
      </c>
      <c r="B13" s="11"/>
      <c r="C13" s="12"/>
      <c r="D13" s="8">
        <f t="shared" si="0"/>
        <v>0</v>
      </c>
      <c r="E13" s="8">
        <f t="shared" si="1"/>
        <v>0</v>
      </c>
      <c r="F13" s="8">
        <f t="shared" si="2"/>
        <v>0</v>
      </c>
      <c r="G13" s="8">
        <f t="shared" si="3"/>
        <v>0</v>
      </c>
    </row>
    <row r="14" spans="1:7" ht="25.5" customHeight="1">
      <c r="A14" s="6">
        <v>11</v>
      </c>
      <c r="B14" s="11"/>
      <c r="C14" s="12"/>
      <c r="D14" s="8">
        <f t="shared" si="0"/>
        <v>0</v>
      </c>
      <c r="E14" s="8">
        <f t="shared" si="1"/>
        <v>0</v>
      </c>
      <c r="F14" s="8">
        <f t="shared" si="2"/>
        <v>0</v>
      </c>
      <c r="G14" s="8">
        <f t="shared" si="3"/>
        <v>0</v>
      </c>
    </row>
    <row r="15" spans="1:7" ht="25.5" customHeight="1">
      <c r="A15" s="6">
        <v>12</v>
      </c>
      <c r="B15" s="11"/>
      <c r="C15" s="12"/>
      <c r="D15" s="8">
        <f t="shared" si="0"/>
        <v>0</v>
      </c>
      <c r="E15" s="8">
        <f t="shared" si="1"/>
        <v>0</v>
      </c>
      <c r="F15" s="8">
        <f t="shared" si="2"/>
        <v>0</v>
      </c>
      <c r="G15" s="8">
        <f t="shared" si="3"/>
        <v>0</v>
      </c>
    </row>
    <row r="16" spans="1:7" ht="25.5" customHeight="1">
      <c r="A16" s="6">
        <v>13</v>
      </c>
      <c r="B16" s="11"/>
      <c r="C16" s="12"/>
      <c r="D16" s="8">
        <f t="shared" si="0"/>
        <v>0</v>
      </c>
      <c r="E16" s="8">
        <f t="shared" si="1"/>
        <v>0</v>
      </c>
      <c r="F16" s="8">
        <f t="shared" si="2"/>
        <v>0</v>
      </c>
      <c r="G16" s="8">
        <f t="shared" si="3"/>
        <v>0</v>
      </c>
    </row>
    <row r="17" spans="1:7" ht="25.5" customHeight="1">
      <c r="A17" s="6">
        <v>14</v>
      </c>
      <c r="B17" s="11"/>
      <c r="C17" s="12"/>
      <c r="D17" s="8">
        <f t="shared" si="0"/>
        <v>0</v>
      </c>
      <c r="E17" s="8">
        <f t="shared" si="1"/>
        <v>0</v>
      </c>
      <c r="F17" s="8">
        <f t="shared" si="2"/>
        <v>0</v>
      </c>
      <c r="G17" s="8">
        <f t="shared" si="3"/>
        <v>0</v>
      </c>
    </row>
    <row r="18" spans="1:7" ht="25.5" customHeight="1">
      <c r="A18" s="6">
        <v>15</v>
      </c>
      <c r="B18" s="11"/>
      <c r="C18" s="12"/>
      <c r="D18" s="8">
        <f t="shared" si="0"/>
        <v>0</v>
      </c>
      <c r="E18" s="8">
        <f t="shared" si="1"/>
        <v>0</v>
      </c>
      <c r="F18" s="8">
        <f t="shared" si="2"/>
        <v>0</v>
      </c>
      <c r="G18" s="8">
        <f t="shared" si="3"/>
        <v>0</v>
      </c>
    </row>
    <row r="19" spans="1:7" ht="25.5" customHeight="1">
      <c r="A19" s="6">
        <v>16</v>
      </c>
      <c r="B19" s="11"/>
      <c r="C19" s="12"/>
      <c r="D19" s="8">
        <f t="shared" si="0"/>
        <v>0</v>
      </c>
      <c r="E19" s="8">
        <f t="shared" si="1"/>
        <v>0</v>
      </c>
      <c r="F19" s="8">
        <f t="shared" si="2"/>
        <v>0</v>
      </c>
      <c r="G19" s="8">
        <f t="shared" si="3"/>
        <v>0</v>
      </c>
    </row>
    <row r="20" spans="1:7" ht="25.5" customHeight="1">
      <c r="A20" s="6">
        <v>17</v>
      </c>
      <c r="B20" s="11"/>
      <c r="C20" s="12"/>
      <c r="D20" s="8">
        <f t="shared" si="0"/>
        <v>0</v>
      </c>
      <c r="E20" s="8">
        <f t="shared" si="1"/>
        <v>0</v>
      </c>
      <c r="F20" s="8">
        <f t="shared" si="2"/>
        <v>0</v>
      </c>
      <c r="G20" s="8">
        <f t="shared" si="3"/>
        <v>0</v>
      </c>
    </row>
    <row r="21" spans="1:7" ht="25.5" customHeight="1">
      <c r="A21" s="26" t="s">
        <v>6</v>
      </c>
      <c r="B21" s="27"/>
      <c r="C21" s="14">
        <f>SUM(C4:C20)</f>
        <v>7700</v>
      </c>
      <c r="D21" s="14">
        <f>ROUND(SUM(D4:D20),2)</f>
        <v>224.28</v>
      </c>
      <c r="E21" s="14">
        <f>ROUND(SUM(E4:E20),2)</f>
        <v>15.71</v>
      </c>
      <c r="F21" s="14">
        <f>ROUND(SUM(F4:F20),2)</f>
        <v>6.72</v>
      </c>
      <c r="G21" s="14">
        <f>ROUND(SUM(G4:G20),2)</f>
        <v>7453.29</v>
      </c>
    </row>
    <row r="22" spans="1:7" ht="27" customHeight="1">
      <c r="A22" s="9"/>
      <c r="B22" s="13"/>
      <c r="C22" s="22" t="s">
        <v>13</v>
      </c>
      <c r="D22" s="22"/>
      <c r="E22" s="10" t="s">
        <v>7</v>
      </c>
      <c r="F22" s="22" t="s">
        <v>8</v>
      </c>
      <c r="G22" s="22"/>
    </row>
    <row r="23" spans="1:7" ht="27" customHeight="1">
      <c r="A23" s="25" t="s">
        <v>9</v>
      </c>
      <c r="B23" s="25"/>
      <c r="C23" s="25"/>
      <c r="D23" s="25"/>
      <c r="E23" s="25"/>
      <c r="F23" s="25"/>
      <c r="G23" s="25"/>
    </row>
    <row r="24" spans="1:7" ht="27" customHeight="1">
      <c r="A24" s="25" t="s">
        <v>1</v>
      </c>
      <c r="B24" s="25"/>
      <c r="C24" s="25"/>
      <c r="D24" s="25"/>
      <c r="E24" s="25"/>
      <c r="F24" s="25"/>
      <c r="G24" s="25"/>
    </row>
    <row r="25" spans="1:7" ht="27" customHeight="1">
      <c r="A25" s="25" t="s">
        <v>2</v>
      </c>
      <c r="B25" s="25"/>
      <c r="C25" s="25"/>
      <c r="D25" s="25"/>
      <c r="E25" s="25"/>
      <c r="F25" s="25"/>
      <c r="G25" s="25"/>
    </row>
    <row r="26" spans="1:7" ht="27" customHeight="1">
      <c r="A26" s="25" t="s">
        <v>3</v>
      </c>
      <c r="B26" s="25"/>
      <c r="C26" s="25"/>
      <c r="D26" s="25"/>
      <c r="E26" s="25"/>
      <c r="F26" s="25"/>
      <c r="G26" s="25"/>
    </row>
    <row r="27" spans="1:7" ht="24.75" customHeight="1">
      <c r="A27" s="20" t="s">
        <v>26</v>
      </c>
      <c r="B27" s="21"/>
      <c r="C27" s="21"/>
      <c r="D27" s="21"/>
      <c r="E27" s="21"/>
      <c r="F27" s="21"/>
      <c r="G27" s="21"/>
    </row>
  </sheetData>
  <mergeCells count="10">
    <mergeCell ref="A27:G27"/>
    <mergeCell ref="C22:D22"/>
    <mergeCell ref="F22:G22"/>
    <mergeCell ref="A1:G1"/>
    <mergeCell ref="A2:C2"/>
    <mergeCell ref="A23:G23"/>
    <mergeCell ref="A24:G24"/>
    <mergeCell ref="A25:G25"/>
    <mergeCell ref="A26:G26"/>
    <mergeCell ref="A21:B21"/>
  </mergeCells>
  <phoneticPr fontId="3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"/>
  <sheetViews>
    <sheetView workbookViewId="0">
      <selection activeCell="D16" sqref="D16"/>
    </sheetView>
  </sheetViews>
  <sheetFormatPr defaultRowHeight="13.5"/>
  <cols>
    <col min="1" max="1" width="7.25" customWidth="1"/>
    <col min="2" max="2" width="17.25" customWidth="1"/>
    <col min="3" max="3" width="43.25" customWidth="1"/>
    <col min="4" max="4" width="15.375" customWidth="1"/>
    <col min="5" max="5" width="22.75" bestFit="1" customWidth="1"/>
    <col min="6" max="6" width="27.625" customWidth="1"/>
  </cols>
  <sheetData>
    <row r="1" spans="1:6" ht="29.25" customHeight="1">
      <c r="A1" s="28" t="s">
        <v>24</v>
      </c>
      <c r="B1" s="29"/>
      <c r="C1" s="29"/>
      <c r="D1" s="29"/>
      <c r="E1" s="29"/>
      <c r="F1" s="29"/>
    </row>
    <row r="2" spans="1:6" ht="29.25" customHeight="1">
      <c r="A2" s="18"/>
      <c r="B2" s="18"/>
      <c r="C2" s="18"/>
      <c r="D2" s="18"/>
      <c r="E2" s="18"/>
      <c r="F2" s="18" t="s">
        <v>0</v>
      </c>
    </row>
    <row r="3" spans="1:6" ht="29.25" customHeight="1">
      <c r="A3" s="17" t="s">
        <v>15</v>
      </c>
      <c r="B3" s="17" t="s">
        <v>16</v>
      </c>
      <c r="C3" s="17" t="s">
        <v>17</v>
      </c>
      <c r="D3" s="17" t="s">
        <v>18</v>
      </c>
      <c r="E3" s="17" t="s">
        <v>19</v>
      </c>
      <c r="F3" s="17" t="s">
        <v>20</v>
      </c>
    </row>
    <row r="4" spans="1:6" ht="29.25" customHeight="1">
      <c r="A4" s="17"/>
      <c r="B4" s="17"/>
      <c r="C4" s="17"/>
      <c r="D4" s="17"/>
      <c r="E4" s="17"/>
      <c r="F4" s="17"/>
    </row>
    <row r="5" spans="1:6" ht="29.25" customHeight="1">
      <c r="A5" s="17"/>
      <c r="B5" s="17"/>
      <c r="C5" s="17"/>
      <c r="D5" s="17"/>
      <c r="E5" s="17"/>
      <c r="F5" s="17"/>
    </row>
    <row r="6" spans="1:6" ht="29.25" customHeight="1">
      <c r="A6" s="17"/>
      <c r="B6" s="17"/>
      <c r="C6" s="17"/>
      <c r="D6" s="17"/>
      <c r="E6" s="17"/>
      <c r="F6" s="17"/>
    </row>
    <row r="7" spans="1:6" ht="29.25" customHeight="1">
      <c r="A7" s="31" t="s">
        <v>21</v>
      </c>
      <c r="B7" s="32"/>
      <c r="C7" s="32"/>
      <c r="D7" s="32"/>
      <c r="E7" s="33"/>
      <c r="F7" s="17"/>
    </row>
    <row r="8" spans="1:6" ht="29.25" customHeight="1">
      <c r="A8" s="18"/>
      <c r="B8" s="18"/>
      <c r="C8" s="18"/>
      <c r="D8" s="18" t="s">
        <v>22</v>
      </c>
      <c r="E8" s="19" t="s">
        <v>8</v>
      </c>
      <c r="F8" s="18"/>
    </row>
    <row r="9" spans="1:6" ht="29.25" customHeight="1">
      <c r="A9" s="18"/>
      <c r="B9" s="18"/>
      <c r="C9" s="18"/>
      <c r="D9" s="18"/>
      <c r="E9" s="18"/>
      <c r="F9" s="18"/>
    </row>
    <row r="10" spans="1:6" ht="29.25" customHeight="1">
      <c r="A10" s="30" t="s">
        <v>23</v>
      </c>
      <c r="B10" s="30"/>
      <c r="C10" s="30"/>
      <c r="D10" s="30"/>
      <c r="E10" s="30"/>
      <c r="F10" s="30"/>
    </row>
    <row r="11" spans="1:6" ht="29.25" customHeight="1"/>
  </sheetData>
  <mergeCells count="3">
    <mergeCell ref="A1:F1"/>
    <mergeCell ref="A10:F10"/>
    <mergeCell ref="A7:E7"/>
  </mergeCells>
  <phoneticPr fontId="3" type="noConversion"/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劳务费发放及税金计算表</vt:lpstr>
      <vt:lpstr>劳务费发放工作量表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2023-04-27T04:57:31Z</dcterms:modified>
</cp:coreProperties>
</file>